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leitung" sheetId="1" state="visible" r:id="rId1"/>
    <sheet xmlns:r="http://schemas.openxmlformats.org/officeDocument/2006/relationships" name="Objekt &amp; Einheiten" sheetId="2" state="visible" r:id="rId2"/>
    <sheet xmlns:r="http://schemas.openxmlformats.org/officeDocument/2006/relationships" name="Kosten" sheetId="3" state="visible" r:id="rId3"/>
    <sheet xmlns:r="http://schemas.openxmlformats.org/officeDocument/2006/relationships" name="Abrechnu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10">
    <font>
      <name val="Calibri"/>
      <family val="2"/>
      <color theme="1"/>
      <sz val="11"/>
      <scheme val="minor"/>
    </font>
    <font>
      <b val="1"/>
      <color rgb="FF1B3B2F"/>
      <sz val="18"/>
    </font>
    <font>
      <sz val="11"/>
    </font>
    <font>
      <b val="1"/>
      <color rgb="FF1B3B2F"/>
      <sz val="12"/>
    </font>
    <font>
      <i val="1"/>
      <color rgb="FF78716C"/>
      <sz val="9"/>
    </font>
    <font>
      <b val="1"/>
      <color rgb="FF1B3B2F"/>
      <sz val="16"/>
    </font>
    <font>
      <b val="1"/>
    </font>
    <font>
      <b val="1"/>
      <color rgb="FFFFFFFF"/>
    </font>
    <font>
      <i val="1"/>
      <color rgb="FF78716C"/>
      <sz val="10"/>
    </font>
    <font>
      <i val="1"/>
      <color rgb="FFA14F3C"/>
      <sz val="10"/>
    </font>
  </fonts>
  <fills count="3">
    <fill>
      <patternFill/>
    </fill>
    <fill>
      <patternFill patternType="gray125"/>
    </fill>
    <fill>
      <patternFill patternType="solid">
        <fgColor rgb="FF1B3B2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0" applyAlignment="1" pivotButton="0" quotePrefix="0" xfId="0">
      <alignment vertical="center" wrapText="1"/>
    </xf>
    <xf numFmtId="0" fontId="8" fillId="0" borderId="0" pivotButton="0" quotePrefix="0" xfId="0"/>
    <xf numFmtId="0" fontId="7" fillId="2" borderId="0" pivotButton="0" quotePrefix="0" xfId="0"/>
    <xf numFmtId="10" fontId="0" fillId="0" borderId="0" pivotButton="0" quotePrefix="0" xfId="0"/>
    <xf numFmtId="164" fontId="0" fillId="0" borderId="0" pivotButton="0" quotePrefix="0" xfId="0"/>
    <xf numFmtId="164" fontId="6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B27"/>
  <sheetViews>
    <sheetView workbookViewId="0">
      <selection activeCell="A1" sqref="A1"/>
    </sheetView>
  </sheetViews>
  <sheetFormatPr baseColWidth="8" defaultRowHeight="15"/>
  <cols>
    <col width="4" customWidth="1" min="1" max="1"/>
    <col width="104" customWidth="1" min="2" max="2"/>
  </cols>
  <sheetData>
    <row r="1">
      <c r="B1" s="1" t="inlineStr">
        <is>
          <t>Nebenkostenabrechnung – Vorlage 2026</t>
        </is>
      </c>
    </row>
    <row r="2">
      <c r="B2" s="2" t="inlineStr"/>
    </row>
    <row r="3">
      <c r="B3" s="3" t="inlineStr">
        <is>
          <t>So gehst du vor</t>
        </is>
      </c>
    </row>
    <row r="4">
      <c r="B4" s="2" t="inlineStr">
        <is>
          <t>1.  Blatt „Objekt &amp; Einheiten": Wohnfläche und Personenzahl je Einheit eintragen.</t>
        </is>
      </c>
    </row>
    <row r="5">
      <c r="B5" s="2" t="inlineStr">
        <is>
          <t>2.  Blatt „Kosten": deine Jahresrechnungen erfassen und je Position den Verteilerschlüssel wählen.</t>
        </is>
      </c>
    </row>
    <row r="6">
      <c r="B6" s="2" t="inlineStr">
        <is>
          <t>3.  Blatt „Abrechnung": rechnet sich von selbst. Pro Einheit steht dort der Anteil und die Nachzahlung.</t>
        </is>
      </c>
    </row>
    <row r="7">
      <c r="B7" s="2" t="inlineStr"/>
    </row>
    <row r="8">
      <c r="B8" s="3" t="inlineStr">
        <is>
          <t>Was in einer Abrechnung stehen MUSS</t>
        </is>
      </c>
    </row>
    <row r="9">
      <c r="B9" s="2" t="inlineStr">
        <is>
          <t>•  Abrechnungszeitraum mit genauem Datum (von … bis …)</t>
        </is>
      </c>
    </row>
    <row r="10">
      <c r="B10" s="2" t="inlineStr">
        <is>
          <t>•  Gesamtkosten je Kostenart</t>
        </is>
      </c>
    </row>
    <row r="11">
      <c r="B11" s="2" t="inlineStr">
        <is>
          <t>•  der angewandte Verteilerschlüssel — und zwar nachvollziehbar</t>
        </is>
      </c>
    </row>
    <row r="12">
      <c r="B12" s="2" t="inlineStr">
        <is>
          <t>•  der auf die Einheit entfallende Anteil</t>
        </is>
      </c>
    </row>
    <row r="13">
      <c r="B13" s="2" t="inlineStr">
        <is>
          <t>•  die geleisteten Vorauszahlungen</t>
        </is>
      </c>
    </row>
    <row r="14">
      <c r="B14" s="2" t="inlineStr">
        <is>
          <t>•  das Ergebnis: Nachzahlung oder Guthaben</t>
        </is>
      </c>
    </row>
    <row r="15">
      <c r="B15" s="2" t="inlineStr"/>
    </row>
    <row r="16">
      <c r="B16" s="3" t="inlineStr">
        <is>
          <t>Fristen</t>
        </is>
      </c>
    </row>
    <row r="17">
      <c r="B17" s="2" t="inlineStr">
        <is>
          <t>•  Die Abrechnung muss dem Mieter spätestens 12 Monate nach Ende des Abrechnungszeitraums ZUGEGANGEN sein.</t>
        </is>
      </c>
    </row>
    <row r="18">
      <c r="B18" s="2" t="inlineStr">
        <is>
          <t xml:space="preserve">   Für das Kalenderjahr 2025 heißt das: bis zum 31.12.2026.</t>
        </is>
      </c>
    </row>
    <row r="19">
      <c r="B19" s="2" t="inlineStr">
        <is>
          <t>•  Danach kannst du keine Nachzahlung mehr verlangen (§ 556 Abs. 3 BGB) — ein Guthaben musst du trotzdem auszahlen.</t>
        </is>
      </c>
    </row>
    <row r="20">
      <c r="B20" s="2" t="inlineStr">
        <is>
          <t>•  Der Mieter hat nach Zugang 12 Monate Zeit, Einwendungen zu erheben.</t>
        </is>
      </c>
    </row>
    <row r="21">
      <c r="B21" s="2" t="inlineStr"/>
    </row>
    <row r="22">
      <c r="B22" s="3" t="inlineStr">
        <is>
          <t>Wichtig</t>
        </is>
      </c>
    </row>
    <row r="23">
      <c r="B23" s="2" t="inlineStr">
        <is>
          <t>Diese Vorlage rechnet, sie prüft aber nicht. Ob eine Kostenart überhaupt umlagefähig ist, ob dein</t>
        </is>
      </c>
    </row>
    <row r="24">
      <c r="B24" s="2" t="inlineStr">
        <is>
          <t>Verteilerschlüssel zum Mietvertrag passt und ob die Heizkosten nach Heizkostenverordnung aufgeteilt</t>
        </is>
      </c>
    </row>
    <row r="25">
      <c r="B25" s="2" t="inlineStr">
        <is>
          <t>sind, musst du selbst sicherstellen. Sie ersetzt keine Rechtsberatung.</t>
        </is>
      </c>
    </row>
    <row r="26">
      <c r="B26" s="2" t="inlineStr"/>
    </row>
    <row r="27">
      <c r="B27" s="4" t="inlineStr">
        <is>
          <t>Erstellt mit Rentprime · rentprime.de · KRUPKA Concept GmbH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G22"/>
  <sheetViews>
    <sheetView workbookViewId="0">
      <selection activeCell="A1" sqref="A1"/>
    </sheetView>
  </sheetViews>
  <sheetFormatPr baseColWidth="8" defaultRowHeight="15"/>
  <cols>
    <col width="16" customWidth="1" min="2" max="2"/>
    <col width="24" customWidth="1" min="3" max="3"/>
    <col width="14" customWidth="1" min="4" max="4"/>
    <col width="11" customWidth="1" min="5" max="5"/>
    <col width="18" customWidth="1" min="6" max="6"/>
    <col width="20" customWidth="1" min="7" max="7"/>
  </cols>
  <sheetData>
    <row r="2">
      <c r="B2" s="5" t="inlineStr">
        <is>
          <t>Objekt &amp; Einheiten</t>
        </is>
      </c>
    </row>
    <row r="4">
      <c r="B4" s="6" t="inlineStr">
        <is>
          <t>Objekt (Straße, Ort)</t>
        </is>
      </c>
      <c r="C4" t="inlineStr"/>
    </row>
    <row r="5">
      <c r="B5" s="6" t="inlineStr">
        <is>
          <t>Abrechnungszeitraum von</t>
        </is>
      </c>
      <c r="C5" t="inlineStr">
        <is>
          <t>01.01.2025</t>
        </is>
      </c>
    </row>
    <row r="6">
      <c r="B6" s="6" t="inlineStr">
        <is>
          <t>Abrechnungszeitraum bis</t>
        </is>
      </c>
      <c r="C6" t="inlineStr">
        <is>
          <t>31.12.2025</t>
        </is>
      </c>
    </row>
    <row r="9">
      <c r="B9" s="7" t="inlineStr">
        <is>
          <t>Einheit</t>
        </is>
      </c>
      <c r="C9" s="7" t="inlineStr">
        <is>
          <t>Mieter</t>
        </is>
      </c>
      <c r="D9" s="7" t="inlineStr">
        <is>
          <t>Wohnfläche m²</t>
        </is>
      </c>
      <c r="E9" s="7" t="inlineStr">
        <is>
          <t>Personen</t>
        </is>
      </c>
      <c r="F9" s="7" t="inlineStr">
        <is>
          <t>Monate im Zeitraum</t>
        </is>
      </c>
      <c r="G9" s="7" t="inlineStr">
        <is>
          <t>Vorauszahlung gesamt €</t>
        </is>
      </c>
    </row>
    <row r="10">
      <c r="B10" t="inlineStr">
        <is>
          <t>EG links</t>
        </is>
      </c>
      <c r="C10" t="inlineStr"/>
      <c r="D10" t="n">
        <v>62</v>
      </c>
      <c r="E10" t="n">
        <v>2</v>
      </c>
      <c r="F10" t="n">
        <v>12</v>
      </c>
      <c r="G10" t="n">
        <v>1440</v>
      </c>
    </row>
    <row r="11">
      <c r="B11" t="inlineStr">
        <is>
          <t>EG rechts</t>
        </is>
      </c>
      <c r="C11" t="inlineStr"/>
      <c r="D11" t="n">
        <v>58</v>
      </c>
      <c r="E11" t="n">
        <v>1</v>
      </c>
      <c r="F11" t="n">
        <v>12</v>
      </c>
      <c r="G11" t="n">
        <v>1320</v>
      </c>
    </row>
    <row r="12">
      <c r="B12" t="inlineStr">
        <is>
          <t>OG links</t>
        </is>
      </c>
      <c r="C12" t="inlineStr"/>
      <c r="D12" t="n">
        <v>74</v>
      </c>
      <c r="E12" t="n">
        <v>3</v>
      </c>
      <c r="F12" t="n">
        <v>12</v>
      </c>
      <c r="G12" t="n">
        <v>1800</v>
      </c>
    </row>
    <row r="13">
      <c r="B13" t="inlineStr">
        <is>
          <t>OG rechts</t>
        </is>
      </c>
      <c r="C13" t="inlineStr"/>
      <c r="D13" t="n">
        <v>66</v>
      </c>
      <c r="E13" t="n">
        <v>2</v>
      </c>
      <c r="F13" t="n">
        <v>12</v>
      </c>
      <c r="G13" t="n">
        <v>1560</v>
      </c>
    </row>
    <row r="14"/>
    <row r="15"/>
    <row r="16"/>
    <row r="17"/>
    <row r="18"/>
    <row r="19"/>
    <row r="20"/>
    <row r="21"/>
    <row r="22">
      <c r="B22" s="6" t="inlineStr">
        <is>
          <t>SUMME</t>
        </is>
      </c>
      <c r="D22" s="6">
        <f>SUM(D10:D21)</f>
        <v/>
      </c>
      <c r="E22" s="6">
        <f>SUM(E10:E21)</f>
        <v/>
      </c>
      <c r="G22" s="6">
        <f>SUM(G10:G21)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E25"/>
  <sheetViews>
    <sheetView workbookViewId="0">
      <selection activeCell="A1" sqref="A1"/>
    </sheetView>
  </sheetViews>
  <sheetFormatPr baseColWidth="8" defaultRowHeight="15"/>
  <cols>
    <col width="40" customWidth="1" min="2" max="2"/>
    <col width="32" customWidth="1" min="3" max="3"/>
    <col width="18" customWidth="1" min="4" max="4"/>
    <col width="20" customWidth="1" min="5" max="5"/>
  </cols>
  <sheetData>
    <row r="2">
      <c r="B2" s="5" t="inlineStr">
        <is>
          <t>Kostenpositionen des Abrechnungsjahres</t>
        </is>
      </c>
    </row>
    <row r="4">
      <c r="B4" s="8" t="inlineStr">
        <is>
          <t>Verteilerschlüssel: Fläche | Personen | Einheiten | Verbrauch</t>
        </is>
      </c>
    </row>
    <row r="6">
      <c r="B6" s="9" t="inlineStr">
        <is>
          <t>Kostenart</t>
        </is>
      </c>
      <c r="C6" s="9" t="inlineStr">
        <is>
          <t>Umlagefähig nach</t>
        </is>
      </c>
      <c r="D6" s="9" t="inlineStr">
        <is>
          <t>Betrag € (Jahr)</t>
        </is>
      </c>
      <c r="E6" s="9" t="inlineStr">
        <is>
          <t>Verteilerschlüssel</t>
        </is>
      </c>
    </row>
    <row r="7">
      <c r="B7" t="inlineStr">
        <is>
          <t>Grundsteuer</t>
        </is>
      </c>
      <c r="C7" t="inlineStr">
        <is>
          <t>BetrKV §2 Nr. 1</t>
        </is>
      </c>
      <c r="D7" t="n">
        <v>0</v>
      </c>
      <c r="E7" t="inlineStr">
        <is>
          <t>Fläche</t>
        </is>
      </c>
    </row>
    <row r="8">
      <c r="B8" t="inlineStr">
        <is>
          <t>Wasserversorgung</t>
        </is>
      </c>
      <c r="C8" t="inlineStr">
        <is>
          <t>BetrKV §2 Nr. 2</t>
        </is>
      </c>
      <c r="D8" t="n">
        <v>0</v>
      </c>
      <c r="E8" t="inlineStr">
        <is>
          <t>Personen</t>
        </is>
      </c>
    </row>
    <row r="9">
      <c r="B9" t="inlineStr">
        <is>
          <t>Entwässerung</t>
        </is>
      </c>
      <c r="C9" t="inlineStr">
        <is>
          <t>BetrKV §2 Nr. 3</t>
        </is>
      </c>
      <c r="D9" t="n">
        <v>0</v>
      </c>
      <c r="E9" t="inlineStr">
        <is>
          <t>Personen</t>
        </is>
      </c>
    </row>
    <row r="10">
      <c r="B10" t="inlineStr">
        <is>
          <t>Heizung</t>
        </is>
      </c>
      <c r="C10" t="inlineStr">
        <is>
          <t>BetrKV §2 Nr. 4a + HeizkostenV</t>
        </is>
      </c>
      <c r="D10" t="n">
        <v>0</v>
      </c>
      <c r="E10" t="inlineStr">
        <is>
          <t>Verbrauch</t>
        </is>
      </c>
    </row>
    <row r="11">
      <c r="B11" t="inlineStr">
        <is>
          <t>Warmwasser</t>
        </is>
      </c>
      <c r="C11" t="inlineStr">
        <is>
          <t>BetrKV §2 Nr. 5a + HeizkostenV</t>
        </is>
      </c>
      <c r="D11" t="n">
        <v>0</v>
      </c>
      <c r="E11" t="inlineStr">
        <is>
          <t>Verbrauch</t>
        </is>
      </c>
    </row>
    <row r="12">
      <c r="B12" t="inlineStr">
        <is>
          <t>Aufzug</t>
        </is>
      </c>
      <c r="C12" t="inlineStr">
        <is>
          <t>BetrKV §2 Nr. 7</t>
        </is>
      </c>
      <c r="D12" t="n">
        <v>0</v>
      </c>
      <c r="E12" t="inlineStr">
        <is>
          <t>Fläche</t>
        </is>
      </c>
    </row>
    <row r="13">
      <c r="B13" t="inlineStr">
        <is>
          <t>Straßenreinigung</t>
        </is>
      </c>
      <c r="C13" t="inlineStr">
        <is>
          <t>BetrKV §2 Nr. 8</t>
        </is>
      </c>
      <c r="D13" t="n">
        <v>0</v>
      </c>
      <c r="E13" t="inlineStr">
        <is>
          <t>Fläche</t>
        </is>
      </c>
    </row>
    <row r="14">
      <c r="B14" t="inlineStr">
        <is>
          <t>Müllbeseitigung</t>
        </is>
      </c>
      <c r="C14" t="inlineStr">
        <is>
          <t>BetrKV §2 Nr. 8</t>
        </is>
      </c>
      <c r="D14" t="n">
        <v>0</v>
      </c>
      <c r="E14" t="inlineStr">
        <is>
          <t>Personen</t>
        </is>
      </c>
    </row>
    <row r="15">
      <c r="B15" t="inlineStr">
        <is>
          <t>Gebäudereinigung</t>
        </is>
      </c>
      <c r="C15" t="inlineStr">
        <is>
          <t>BetrKV §2 Nr. 9</t>
        </is>
      </c>
      <c r="D15" t="n">
        <v>0</v>
      </c>
      <c r="E15" t="inlineStr">
        <is>
          <t>Fläche</t>
        </is>
      </c>
    </row>
    <row r="16">
      <c r="B16" t="inlineStr">
        <is>
          <t>Gartenpflege</t>
        </is>
      </c>
      <c r="C16" t="inlineStr">
        <is>
          <t>BetrKV §2 Nr. 10</t>
        </is>
      </c>
      <c r="D16" t="n">
        <v>0</v>
      </c>
      <c r="E16" t="inlineStr">
        <is>
          <t>Fläche</t>
        </is>
      </c>
    </row>
    <row r="17">
      <c r="B17" t="inlineStr">
        <is>
          <t>Allgemeinstrom</t>
        </is>
      </c>
      <c r="C17" t="inlineStr">
        <is>
          <t>BetrKV §2 Nr. 11</t>
        </is>
      </c>
      <c r="D17" t="n">
        <v>0</v>
      </c>
      <c r="E17" t="inlineStr">
        <is>
          <t>Fläche</t>
        </is>
      </c>
    </row>
    <row r="18">
      <c r="B18" t="inlineStr">
        <is>
          <t>Schornsteinreinigung</t>
        </is>
      </c>
      <c r="C18" t="inlineStr">
        <is>
          <t>BetrKV §2 Nr. 12</t>
        </is>
      </c>
      <c r="D18" t="n">
        <v>0</v>
      </c>
      <c r="E18" t="inlineStr">
        <is>
          <t>Fläche</t>
        </is>
      </c>
    </row>
    <row r="19">
      <c r="B19" t="inlineStr">
        <is>
          <t>Sach- und Haftpflichtversicherung</t>
        </is>
      </c>
      <c r="C19" t="inlineStr">
        <is>
          <t>BetrKV §2 Nr. 13</t>
        </is>
      </c>
      <c r="D19" t="n">
        <v>0</v>
      </c>
      <c r="E19" t="inlineStr">
        <is>
          <t>Fläche</t>
        </is>
      </c>
    </row>
    <row r="20">
      <c r="B20" t="inlineStr">
        <is>
          <t>Hauswart</t>
        </is>
      </c>
      <c r="C20" t="inlineStr">
        <is>
          <t>BetrKV §2 Nr. 14</t>
        </is>
      </c>
      <c r="D20" t="n">
        <v>0</v>
      </c>
      <c r="E20" t="inlineStr">
        <is>
          <t>Fläche</t>
        </is>
      </c>
    </row>
    <row r="21">
      <c r="B21" t="inlineStr">
        <is>
          <t>Gemeinschaftsantenne / Kabel</t>
        </is>
      </c>
      <c r="C21" t="inlineStr">
        <is>
          <t>BetrKV §2 Nr. 15</t>
        </is>
      </c>
      <c r="D21" t="n">
        <v>0</v>
      </c>
      <c r="E21" t="inlineStr">
        <is>
          <t>Einheiten</t>
        </is>
      </c>
    </row>
    <row r="22">
      <c r="B22" t="inlineStr">
        <is>
          <t>Einrichtungen der Wäschepflege</t>
        </is>
      </c>
      <c r="C22" t="inlineStr">
        <is>
          <t>BetrKV §2 Nr. 16</t>
        </is>
      </c>
      <c r="D22" t="n">
        <v>0</v>
      </c>
      <c r="E22" t="inlineStr">
        <is>
          <t>Einheiten</t>
        </is>
      </c>
    </row>
    <row r="23">
      <c r="B23" t="inlineStr">
        <is>
          <t>Sonstige Betriebskosten (im Vertrag benannt)</t>
        </is>
      </c>
      <c r="C23" t="inlineStr">
        <is>
          <t>BetrKV §2 Nr. 17</t>
        </is>
      </c>
      <c r="D23" t="n">
        <v>0</v>
      </c>
      <c r="E23" t="inlineStr">
        <is>
          <t>Fläche</t>
        </is>
      </c>
    </row>
    <row r="25">
      <c r="B25" s="6" t="inlineStr">
        <is>
          <t>SUMME</t>
        </is>
      </c>
      <c r="D25" s="6">
        <f>SUM(D7:D23)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M23"/>
  <sheetViews>
    <sheetView workbookViewId="0">
      <selection activeCell="A1" sqref="A1"/>
    </sheetView>
  </sheetViews>
  <sheetFormatPr baseColWidth="8" defaultRowHeight="15"/>
  <cols>
    <col width="18" customWidth="1" min="2" max="2"/>
    <col width="18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</cols>
  <sheetData>
    <row r="2">
      <c r="B2" s="5" t="inlineStr">
        <is>
          <t>Ergebnis je Einheit</t>
        </is>
      </c>
    </row>
    <row r="4">
      <c r="B4" s="8" t="inlineStr">
        <is>
          <t>Diese Tabelle rechnet automatisch. Trage nichts von Hand ein.</t>
        </is>
      </c>
    </row>
    <row r="6" ht="42" customHeight="1">
      <c r="B6" s="7" t="inlineStr">
        <is>
          <t>Einheit</t>
        </is>
      </c>
      <c r="C6" s="7" t="inlineStr">
        <is>
          <t>Wohnfläche m²</t>
        </is>
      </c>
      <c r="D6" s="7" t="inlineStr">
        <is>
          <t>Personen</t>
        </is>
      </c>
      <c r="E6" s="7" t="inlineStr">
        <is>
          <t>Anteil Fläche</t>
        </is>
      </c>
      <c r="F6" s="7" t="inlineStr">
        <is>
          <t>Anteil Personen</t>
        </is>
      </c>
      <c r="G6" s="7" t="inlineStr">
        <is>
          <t>Anteil Einheiten</t>
        </is>
      </c>
      <c r="H6" s="7" t="inlineStr">
        <is>
          <t>Kosten nach Fläche €</t>
        </is>
      </c>
      <c r="I6" s="7" t="inlineStr">
        <is>
          <t>Kosten nach Personen €</t>
        </is>
      </c>
      <c r="J6" s="7" t="inlineStr">
        <is>
          <t>Kosten nach Einheiten €</t>
        </is>
      </c>
      <c r="K6" s="7" t="inlineStr">
        <is>
          <t>Kosten gesamt €</t>
        </is>
      </c>
      <c r="L6" s="7" t="inlineStr">
        <is>
          <t>Vorauszahlung €</t>
        </is>
      </c>
      <c r="M6" s="7" t="inlineStr">
        <is>
          <t>Nachzahlung (+) / Guthaben (−) €</t>
        </is>
      </c>
    </row>
    <row r="7">
      <c r="B7">
        <f>'Objekt &amp; Einheiten'!B10</f>
        <v/>
      </c>
      <c r="C7">
        <f>'Objekt &amp; Einheiten'!D10</f>
        <v/>
      </c>
      <c r="D7">
        <f>'Objekt &amp; Einheiten'!E10</f>
        <v/>
      </c>
      <c r="E7" s="10">
        <f>IF('Objekt &amp; Einheiten'!$D$22=0,0,C7/'Objekt &amp; Einheiten'!$D$22)</f>
        <v/>
      </c>
      <c r="F7" s="10">
        <f>IF('Objekt &amp; Einheiten'!$E$22=0,0,D7/'Objekt &amp; Einheiten'!$E$22)</f>
        <v/>
      </c>
      <c r="G7" s="10">
        <f>IF(COUNT('Objekt &amp; Einheiten'!$D$10:$D$21)=0,0,IF(C7="",0,1/COUNT('Objekt &amp; Einheiten'!$D$10:$D$21)))</f>
        <v/>
      </c>
      <c r="H7" s="11">
        <f>E7*SUMIF(Kosten!$E$7:$E$23,"Fläche",Kosten!$D$7:$D$23)</f>
        <v/>
      </c>
      <c r="I7" s="11">
        <f>F7*SUMIF(Kosten!$E$7:$E$23,"Personen",Kosten!$D$7:$D$23)</f>
        <v/>
      </c>
      <c r="J7" s="11">
        <f>G7*SUMIF(Kosten!$E$7:$E$23,"Einheiten",Kosten!$D$7:$D$23)</f>
        <v/>
      </c>
      <c r="K7" s="11">
        <f>H7+I7+J7</f>
        <v/>
      </c>
      <c r="L7" s="11">
        <f>'Objekt &amp; Einheiten'!G10</f>
        <v/>
      </c>
      <c r="M7" s="11">
        <f>K7-L7</f>
        <v/>
      </c>
    </row>
    <row r="8">
      <c r="B8">
        <f>'Objekt &amp; Einheiten'!B11</f>
        <v/>
      </c>
      <c r="C8">
        <f>'Objekt &amp; Einheiten'!D11</f>
        <v/>
      </c>
      <c r="D8">
        <f>'Objekt &amp; Einheiten'!E11</f>
        <v/>
      </c>
      <c r="E8" s="10">
        <f>IF('Objekt &amp; Einheiten'!$D$22=0,0,C8/'Objekt &amp; Einheiten'!$D$22)</f>
        <v/>
      </c>
      <c r="F8" s="10">
        <f>IF('Objekt &amp; Einheiten'!$E$22=0,0,D8/'Objekt &amp; Einheiten'!$E$22)</f>
        <v/>
      </c>
      <c r="G8" s="10">
        <f>IF(COUNT('Objekt &amp; Einheiten'!$D$10:$D$21)=0,0,IF(C8="",0,1/COUNT('Objekt &amp; Einheiten'!$D$10:$D$21)))</f>
        <v/>
      </c>
      <c r="H8" s="11">
        <f>E8*SUMIF(Kosten!$E$7:$E$23,"Fläche",Kosten!$D$7:$D$23)</f>
        <v/>
      </c>
      <c r="I8" s="11">
        <f>F8*SUMIF(Kosten!$E$7:$E$23,"Personen",Kosten!$D$7:$D$23)</f>
        <v/>
      </c>
      <c r="J8" s="11">
        <f>G8*SUMIF(Kosten!$E$7:$E$23,"Einheiten",Kosten!$D$7:$D$23)</f>
        <v/>
      </c>
      <c r="K8" s="11">
        <f>H8+I8+J8</f>
        <v/>
      </c>
      <c r="L8" s="11">
        <f>'Objekt &amp; Einheiten'!G11</f>
        <v/>
      </c>
      <c r="M8" s="11">
        <f>K8-L8</f>
        <v/>
      </c>
    </row>
    <row r="9">
      <c r="B9">
        <f>'Objekt &amp; Einheiten'!B12</f>
        <v/>
      </c>
      <c r="C9">
        <f>'Objekt &amp; Einheiten'!D12</f>
        <v/>
      </c>
      <c r="D9">
        <f>'Objekt &amp; Einheiten'!E12</f>
        <v/>
      </c>
      <c r="E9" s="10">
        <f>IF('Objekt &amp; Einheiten'!$D$22=0,0,C9/'Objekt &amp; Einheiten'!$D$22)</f>
        <v/>
      </c>
      <c r="F9" s="10">
        <f>IF('Objekt &amp; Einheiten'!$E$22=0,0,D9/'Objekt &amp; Einheiten'!$E$22)</f>
        <v/>
      </c>
      <c r="G9" s="10">
        <f>IF(COUNT('Objekt &amp; Einheiten'!$D$10:$D$21)=0,0,IF(C9="",0,1/COUNT('Objekt &amp; Einheiten'!$D$10:$D$21)))</f>
        <v/>
      </c>
      <c r="H9" s="11">
        <f>E9*SUMIF(Kosten!$E$7:$E$23,"Fläche",Kosten!$D$7:$D$23)</f>
        <v/>
      </c>
      <c r="I9" s="11">
        <f>F9*SUMIF(Kosten!$E$7:$E$23,"Personen",Kosten!$D$7:$D$23)</f>
        <v/>
      </c>
      <c r="J9" s="11">
        <f>G9*SUMIF(Kosten!$E$7:$E$23,"Einheiten",Kosten!$D$7:$D$23)</f>
        <v/>
      </c>
      <c r="K9" s="11">
        <f>H9+I9+J9</f>
        <v/>
      </c>
      <c r="L9" s="11">
        <f>'Objekt &amp; Einheiten'!G12</f>
        <v/>
      </c>
      <c r="M9" s="11">
        <f>K9-L9</f>
        <v/>
      </c>
    </row>
    <row r="10">
      <c r="B10">
        <f>'Objekt &amp; Einheiten'!B13</f>
        <v/>
      </c>
      <c r="C10">
        <f>'Objekt &amp; Einheiten'!D13</f>
        <v/>
      </c>
      <c r="D10">
        <f>'Objekt &amp; Einheiten'!E13</f>
        <v/>
      </c>
      <c r="E10" s="10">
        <f>IF('Objekt &amp; Einheiten'!$D$22=0,0,C10/'Objekt &amp; Einheiten'!$D$22)</f>
        <v/>
      </c>
      <c r="F10" s="10">
        <f>IF('Objekt &amp; Einheiten'!$E$22=0,0,D10/'Objekt &amp; Einheiten'!$E$22)</f>
        <v/>
      </c>
      <c r="G10" s="10">
        <f>IF(COUNT('Objekt &amp; Einheiten'!$D$10:$D$21)=0,0,IF(C10="",0,1/COUNT('Objekt &amp; Einheiten'!$D$10:$D$21)))</f>
        <v/>
      </c>
      <c r="H10" s="11">
        <f>E10*SUMIF(Kosten!$E$7:$E$23,"Fläche",Kosten!$D$7:$D$23)</f>
        <v/>
      </c>
      <c r="I10" s="11">
        <f>F10*SUMIF(Kosten!$E$7:$E$23,"Personen",Kosten!$D$7:$D$23)</f>
        <v/>
      </c>
      <c r="J10" s="11">
        <f>G10*SUMIF(Kosten!$E$7:$E$23,"Einheiten",Kosten!$D$7:$D$23)</f>
        <v/>
      </c>
      <c r="K10" s="11">
        <f>H10+I10+J10</f>
        <v/>
      </c>
      <c r="L10" s="11">
        <f>'Objekt &amp; Einheiten'!G13</f>
        <v/>
      </c>
      <c r="M10" s="11">
        <f>K10-L10</f>
        <v/>
      </c>
    </row>
    <row r="11">
      <c r="B11">
        <f>'Objekt &amp; Einheiten'!B14</f>
        <v/>
      </c>
      <c r="C11">
        <f>'Objekt &amp; Einheiten'!D14</f>
        <v/>
      </c>
      <c r="D11">
        <f>'Objekt &amp; Einheiten'!E14</f>
        <v/>
      </c>
      <c r="E11" s="10">
        <f>IF('Objekt &amp; Einheiten'!$D$22=0,0,C11/'Objekt &amp; Einheiten'!$D$22)</f>
        <v/>
      </c>
      <c r="F11" s="10">
        <f>IF('Objekt &amp; Einheiten'!$E$22=0,0,D11/'Objekt &amp; Einheiten'!$E$22)</f>
        <v/>
      </c>
      <c r="G11" s="10">
        <f>IF(COUNT('Objekt &amp; Einheiten'!$D$10:$D$21)=0,0,IF(C11="",0,1/COUNT('Objekt &amp; Einheiten'!$D$10:$D$21)))</f>
        <v/>
      </c>
      <c r="H11" s="11">
        <f>E11*SUMIF(Kosten!$E$7:$E$23,"Fläche",Kosten!$D$7:$D$23)</f>
        <v/>
      </c>
      <c r="I11" s="11">
        <f>F11*SUMIF(Kosten!$E$7:$E$23,"Personen",Kosten!$D$7:$D$23)</f>
        <v/>
      </c>
      <c r="J11" s="11">
        <f>G11*SUMIF(Kosten!$E$7:$E$23,"Einheiten",Kosten!$D$7:$D$23)</f>
        <v/>
      </c>
      <c r="K11" s="11">
        <f>H11+I11+J11</f>
        <v/>
      </c>
      <c r="L11" s="11">
        <f>'Objekt &amp; Einheiten'!G14</f>
        <v/>
      </c>
      <c r="M11" s="11">
        <f>K11-L11</f>
        <v/>
      </c>
    </row>
    <row r="12">
      <c r="B12">
        <f>'Objekt &amp; Einheiten'!B15</f>
        <v/>
      </c>
      <c r="C12">
        <f>'Objekt &amp; Einheiten'!D15</f>
        <v/>
      </c>
      <c r="D12">
        <f>'Objekt &amp; Einheiten'!E15</f>
        <v/>
      </c>
      <c r="E12" s="10">
        <f>IF('Objekt &amp; Einheiten'!$D$22=0,0,C12/'Objekt &amp; Einheiten'!$D$22)</f>
        <v/>
      </c>
      <c r="F12" s="10">
        <f>IF('Objekt &amp; Einheiten'!$E$22=0,0,D12/'Objekt &amp; Einheiten'!$E$22)</f>
        <v/>
      </c>
      <c r="G12" s="10">
        <f>IF(COUNT('Objekt &amp; Einheiten'!$D$10:$D$21)=0,0,IF(C12="",0,1/COUNT('Objekt &amp; Einheiten'!$D$10:$D$21)))</f>
        <v/>
      </c>
      <c r="H12" s="11">
        <f>E12*SUMIF(Kosten!$E$7:$E$23,"Fläche",Kosten!$D$7:$D$23)</f>
        <v/>
      </c>
      <c r="I12" s="11">
        <f>F12*SUMIF(Kosten!$E$7:$E$23,"Personen",Kosten!$D$7:$D$23)</f>
        <v/>
      </c>
      <c r="J12" s="11">
        <f>G12*SUMIF(Kosten!$E$7:$E$23,"Einheiten",Kosten!$D$7:$D$23)</f>
        <v/>
      </c>
      <c r="K12" s="11">
        <f>H12+I12+J12</f>
        <v/>
      </c>
      <c r="L12" s="11">
        <f>'Objekt &amp; Einheiten'!G15</f>
        <v/>
      </c>
      <c r="M12" s="11">
        <f>K12-L12</f>
        <v/>
      </c>
    </row>
    <row r="13">
      <c r="B13">
        <f>'Objekt &amp; Einheiten'!B16</f>
        <v/>
      </c>
      <c r="C13">
        <f>'Objekt &amp; Einheiten'!D16</f>
        <v/>
      </c>
      <c r="D13">
        <f>'Objekt &amp; Einheiten'!E16</f>
        <v/>
      </c>
      <c r="E13" s="10">
        <f>IF('Objekt &amp; Einheiten'!$D$22=0,0,C13/'Objekt &amp; Einheiten'!$D$22)</f>
        <v/>
      </c>
      <c r="F13" s="10">
        <f>IF('Objekt &amp; Einheiten'!$E$22=0,0,D13/'Objekt &amp; Einheiten'!$E$22)</f>
        <v/>
      </c>
      <c r="G13" s="10">
        <f>IF(COUNT('Objekt &amp; Einheiten'!$D$10:$D$21)=0,0,IF(C13="",0,1/COUNT('Objekt &amp; Einheiten'!$D$10:$D$21)))</f>
        <v/>
      </c>
      <c r="H13" s="11">
        <f>E13*SUMIF(Kosten!$E$7:$E$23,"Fläche",Kosten!$D$7:$D$23)</f>
        <v/>
      </c>
      <c r="I13" s="11">
        <f>F13*SUMIF(Kosten!$E$7:$E$23,"Personen",Kosten!$D$7:$D$23)</f>
        <v/>
      </c>
      <c r="J13" s="11">
        <f>G13*SUMIF(Kosten!$E$7:$E$23,"Einheiten",Kosten!$D$7:$D$23)</f>
        <v/>
      </c>
      <c r="K13" s="11">
        <f>H13+I13+J13</f>
        <v/>
      </c>
      <c r="L13" s="11">
        <f>'Objekt &amp; Einheiten'!G16</f>
        <v/>
      </c>
      <c r="M13" s="11">
        <f>K13-L13</f>
        <v/>
      </c>
    </row>
    <row r="14">
      <c r="B14">
        <f>'Objekt &amp; Einheiten'!B17</f>
        <v/>
      </c>
      <c r="C14">
        <f>'Objekt &amp; Einheiten'!D17</f>
        <v/>
      </c>
      <c r="D14">
        <f>'Objekt &amp; Einheiten'!E17</f>
        <v/>
      </c>
      <c r="E14" s="10">
        <f>IF('Objekt &amp; Einheiten'!$D$22=0,0,C14/'Objekt &amp; Einheiten'!$D$22)</f>
        <v/>
      </c>
      <c r="F14" s="10">
        <f>IF('Objekt &amp; Einheiten'!$E$22=0,0,D14/'Objekt &amp; Einheiten'!$E$22)</f>
        <v/>
      </c>
      <c r="G14" s="10">
        <f>IF(COUNT('Objekt &amp; Einheiten'!$D$10:$D$21)=0,0,IF(C14="",0,1/COUNT('Objekt &amp; Einheiten'!$D$10:$D$21)))</f>
        <v/>
      </c>
      <c r="H14" s="11">
        <f>E14*SUMIF(Kosten!$E$7:$E$23,"Fläche",Kosten!$D$7:$D$23)</f>
        <v/>
      </c>
      <c r="I14" s="11">
        <f>F14*SUMIF(Kosten!$E$7:$E$23,"Personen",Kosten!$D$7:$D$23)</f>
        <v/>
      </c>
      <c r="J14" s="11">
        <f>G14*SUMIF(Kosten!$E$7:$E$23,"Einheiten",Kosten!$D$7:$D$23)</f>
        <v/>
      </c>
      <c r="K14" s="11">
        <f>H14+I14+J14</f>
        <v/>
      </c>
      <c r="L14" s="11">
        <f>'Objekt &amp; Einheiten'!G17</f>
        <v/>
      </c>
      <c r="M14" s="11">
        <f>K14-L14</f>
        <v/>
      </c>
    </row>
    <row r="15">
      <c r="B15">
        <f>'Objekt &amp; Einheiten'!B18</f>
        <v/>
      </c>
      <c r="C15">
        <f>'Objekt &amp; Einheiten'!D18</f>
        <v/>
      </c>
      <c r="D15">
        <f>'Objekt &amp; Einheiten'!E18</f>
        <v/>
      </c>
      <c r="E15" s="10">
        <f>IF('Objekt &amp; Einheiten'!$D$22=0,0,C15/'Objekt &amp; Einheiten'!$D$22)</f>
        <v/>
      </c>
      <c r="F15" s="10">
        <f>IF('Objekt &amp; Einheiten'!$E$22=0,0,D15/'Objekt &amp; Einheiten'!$E$22)</f>
        <v/>
      </c>
      <c r="G15" s="10">
        <f>IF(COUNT('Objekt &amp; Einheiten'!$D$10:$D$21)=0,0,IF(C15="",0,1/COUNT('Objekt &amp; Einheiten'!$D$10:$D$21)))</f>
        <v/>
      </c>
      <c r="H15" s="11">
        <f>E15*SUMIF(Kosten!$E$7:$E$23,"Fläche",Kosten!$D$7:$D$23)</f>
        <v/>
      </c>
      <c r="I15" s="11">
        <f>F15*SUMIF(Kosten!$E$7:$E$23,"Personen",Kosten!$D$7:$D$23)</f>
        <v/>
      </c>
      <c r="J15" s="11">
        <f>G15*SUMIF(Kosten!$E$7:$E$23,"Einheiten",Kosten!$D$7:$D$23)</f>
        <v/>
      </c>
      <c r="K15" s="11">
        <f>H15+I15+J15</f>
        <v/>
      </c>
      <c r="L15" s="11">
        <f>'Objekt &amp; Einheiten'!G18</f>
        <v/>
      </c>
      <c r="M15" s="11">
        <f>K15-L15</f>
        <v/>
      </c>
    </row>
    <row r="16">
      <c r="B16">
        <f>'Objekt &amp; Einheiten'!B19</f>
        <v/>
      </c>
      <c r="C16">
        <f>'Objekt &amp; Einheiten'!D19</f>
        <v/>
      </c>
      <c r="D16">
        <f>'Objekt &amp; Einheiten'!E19</f>
        <v/>
      </c>
      <c r="E16" s="10">
        <f>IF('Objekt &amp; Einheiten'!$D$22=0,0,C16/'Objekt &amp; Einheiten'!$D$22)</f>
        <v/>
      </c>
      <c r="F16" s="10">
        <f>IF('Objekt &amp; Einheiten'!$E$22=0,0,D16/'Objekt &amp; Einheiten'!$E$22)</f>
        <v/>
      </c>
      <c r="G16" s="10">
        <f>IF(COUNT('Objekt &amp; Einheiten'!$D$10:$D$21)=0,0,IF(C16="",0,1/COUNT('Objekt &amp; Einheiten'!$D$10:$D$21)))</f>
        <v/>
      </c>
      <c r="H16" s="11">
        <f>E16*SUMIF(Kosten!$E$7:$E$23,"Fläche",Kosten!$D$7:$D$23)</f>
        <v/>
      </c>
      <c r="I16" s="11">
        <f>F16*SUMIF(Kosten!$E$7:$E$23,"Personen",Kosten!$D$7:$D$23)</f>
        <v/>
      </c>
      <c r="J16" s="11">
        <f>G16*SUMIF(Kosten!$E$7:$E$23,"Einheiten",Kosten!$D$7:$D$23)</f>
        <v/>
      </c>
      <c r="K16" s="11">
        <f>H16+I16+J16</f>
        <v/>
      </c>
      <c r="L16" s="11">
        <f>'Objekt &amp; Einheiten'!G19</f>
        <v/>
      </c>
      <c r="M16" s="11">
        <f>K16-L16</f>
        <v/>
      </c>
    </row>
    <row r="17">
      <c r="B17">
        <f>'Objekt &amp; Einheiten'!B20</f>
        <v/>
      </c>
      <c r="C17">
        <f>'Objekt &amp; Einheiten'!D20</f>
        <v/>
      </c>
      <c r="D17">
        <f>'Objekt &amp; Einheiten'!E20</f>
        <v/>
      </c>
      <c r="E17" s="10">
        <f>IF('Objekt &amp; Einheiten'!$D$22=0,0,C17/'Objekt &amp; Einheiten'!$D$22)</f>
        <v/>
      </c>
      <c r="F17" s="10">
        <f>IF('Objekt &amp; Einheiten'!$E$22=0,0,D17/'Objekt &amp; Einheiten'!$E$22)</f>
        <v/>
      </c>
      <c r="G17" s="10">
        <f>IF(COUNT('Objekt &amp; Einheiten'!$D$10:$D$21)=0,0,IF(C17="",0,1/COUNT('Objekt &amp; Einheiten'!$D$10:$D$21)))</f>
        <v/>
      </c>
      <c r="H17" s="11">
        <f>E17*SUMIF(Kosten!$E$7:$E$23,"Fläche",Kosten!$D$7:$D$23)</f>
        <v/>
      </c>
      <c r="I17" s="11">
        <f>F17*SUMIF(Kosten!$E$7:$E$23,"Personen",Kosten!$D$7:$D$23)</f>
        <v/>
      </c>
      <c r="J17" s="11">
        <f>G17*SUMIF(Kosten!$E$7:$E$23,"Einheiten",Kosten!$D$7:$D$23)</f>
        <v/>
      </c>
      <c r="K17" s="11">
        <f>H17+I17+J17</f>
        <v/>
      </c>
      <c r="L17" s="11">
        <f>'Objekt &amp; Einheiten'!G20</f>
        <v/>
      </c>
      <c r="M17" s="11">
        <f>K17-L17</f>
        <v/>
      </c>
    </row>
    <row r="18">
      <c r="B18">
        <f>'Objekt &amp; Einheiten'!B21</f>
        <v/>
      </c>
      <c r="C18">
        <f>'Objekt &amp; Einheiten'!D21</f>
        <v/>
      </c>
      <c r="D18">
        <f>'Objekt &amp; Einheiten'!E21</f>
        <v/>
      </c>
      <c r="E18" s="10">
        <f>IF('Objekt &amp; Einheiten'!$D$22=0,0,C18/'Objekt &amp; Einheiten'!$D$22)</f>
        <v/>
      </c>
      <c r="F18" s="10">
        <f>IF('Objekt &amp; Einheiten'!$E$22=0,0,D18/'Objekt &amp; Einheiten'!$E$22)</f>
        <v/>
      </c>
      <c r="G18" s="10">
        <f>IF(COUNT('Objekt &amp; Einheiten'!$D$10:$D$21)=0,0,IF(C18="",0,1/COUNT('Objekt &amp; Einheiten'!$D$10:$D$21)))</f>
        <v/>
      </c>
      <c r="H18" s="11">
        <f>E18*SUMIF(Kosten!$E$7:$E$23,"Fläche",Kosten!$D$7:$D$23)</f>
        <v/>
      </c>
      <c r="I18" s="11">
        <f>F18*SUMIF(Kosten!$E$7:$E$23,"Personen",Kosten!$D$7:$D$23)</f>
        <v/>
      </c>
      <c r="J18" s="11">
        <f>G18*SUMIF(Kosten!$E$7:$E$23,"Einheiten",Kosten!$D$7:$D$23)</f>
        <v/>
      </c>
      <c r="K18" s="11">
        <f>H18+I18+J18</f>
        <v/>
      </c>
      <c r="L18" s="11">
        <f>'Objekt &amp; Einheiten'!G21</f>
        <v/>
      </c>
      <c r="M18" s="11">
        <f>K18-L18</f>
        <v/>
      </c>
    </row>
    <row r="20">
      <c r="B20" s="6" t="inlineStr">
        <is>
          <t>SUMME</t>
        </is>
      </c>
      <c r="K20" s="12">
        <f>SUM(K7:K18)</f>
        <v/>
      </c>
      <c r="L20" s="12">
        <f>SUM(L7:L18)</f>
        <v/>
      </c>
      <c r="M20" s="12">
        <f>SUM(M7:M18)</f>
        <v/>
      </c>
    </row>
    <row r="22">
      <c r="B22" s="13" t="inlineStr">
        <is>
          <t>Hinweis: Heizung und Warmwasser sind hier NICHT enthalten — sie müssen nach Heizkostenverordnung</t>
        </is>
      </c>
    </row>
    <row r="23">
      <c r="B23" s="13" t="inlineStr">
        <is>
          <t>zu 50–70 % nach Verbrauch abgerechnet werden. Dafür brauchst du die Ablesewerte je Einheit.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2026-09-08T14:15:29Z</dcterms:created>
  <dcterms:modified xmlns:dcterms="http://purl.org/dc/terms/" xmlns:xsi="http://www.w3.org/2001/XMLSchema-instance" xsi:type="dcterms:W3CDTF">2026-09-08T14:15:29Z</dcterms:modified>
</cp:coreProperties>
</file>